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\Documents\Documents\MŠ\ROZPOČET\2022\"/>
    </mc:Choice>
  </mc:AlternateContent>
  <xr:revisionPtr revIDLastSave="0" documentId="13_ncr:1_{4F946204-BA34-4269-8614-90C358D33B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nanční rozvaha " sheetId="5" r:id="rId1"/>
    <sheet name="Rozbor hospodaření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5" l="1"/>
  <c r="H23" i="5" l="1"/>
  <c r="H41" i="5" l="1"/>
  <c r="H42" i="5"/>
  <c r="H43" i="5"/>
  <c r="H44" i="5"/>
  <c r="H45" i="5"/>
  <c r="H46" i="5"/>
  <c r="H47" i="5"/>
  <c r="H48" i="5"/>
  <c r="H49" i="5"/>
  <c r="H50" i="5"/>
  <c r="H51" i="5"/>
  <c r="H52" i="5"/>
  <c r="H40" i="5"/>
  <c r="F17" i="5" l="1"/>
  <c r="C17" i="5"/>
  <c r="C7" i="5"/>
  <c r="D7" i="5"/>
  <c r="D36" i="5" s="1"/>
  <c r="E36" i="5"/>
  <c r="F7" i="5"/>
  <c r="G7" i="5"/>
  <c r="G36" i="5" s="1"/>
  <c r="B7" i="5"/>
  <c r="B36" i="5" s="1"/>
  <c r="F36" i="5" l="1"/>
  <c r="C36" i="5"/>
  <c r="H7" i="5"/>
  <c r="H36" i="5" l="1"/>
  <c r="C53" i="5"/>
  <c r="D53" i="5"/>
  <c r="E53" i="5"/>
  <c r="F53" i="5"/>
  <c r="G53" i="5"/>
  <c r="B53" i="5"/>
  <c r="H8" i="5"/>
  <c r="H9" i="5"/>
  <c r="H10" i="5"/>
  <c r="H11" i="5"/>
  <c r="H12" i="5"/>
  <c r="H13" i="5"/>
  <c r="H14" i="5"/>
  <c r="H15" i="5"/>
  <c r="H16" i="5"/>
  <c r="H17" i="5"/>
  <c r="H20" i="5"/>
  <c r="H21" i="5"/>
  <c r="H22" i="5"/>
  <c r="H24" i="5"/>
  <c r="H25" i="5"/>
  <c r="H26" i="5"/>
  <c r="H27" i="5"/>
  <c r="H28" i="5"/>
  <c r="H29" i="5"/>
  <c r="H30" i="5"/>
  <c r="H31" i="5"/>
  <c r="H32" i="5"/>
  <c r="H33" i="5"/>
  <c r="H34" i="5"/>
  <c r="H35" i="5"/>
  <c r="H6" i="5"/>
  <c r="F56" i="5" l="1"/>
  <c r="G56" i="5"/>
  <c r="C56" i="5"/>
  <c r="E56" i="5"/>
  <c r="B56" i="5"/>
  <c r="H53" i="5"/>
  <c r="D56" i="5"/>
  <c r="H56" i="5" l="1"/>
</calcChain>
</file>

<file path=xl/sharedStrings.xml><?xml version="1.0" encoding="utf-8"?>
<sst xmlns="http://schemas.openxmlformats.org/spreadsheetml/2006/main" count="165" uniqueCount="85">
  <si>
    <t>Celkem</t>
  </si>
  <si>
    <t>Použití fondů</t>
  </si>
  <si>
    <t>Kraj</t>
  </si>
  <si>
    <t>Město</t>
  </si>
  <si>
    <t>Vlastní</t>
  </si>
  <si>
    <t>Kč</t>
  </si>
  <si>
    <t>Jmenovitě</t>
  </si>
  <si>
    <t>Elektrická energie</t>
  </si>
  <si>
    <t>Studená voda</t>
  </si>
  <si>
    <t>Teplo a TUV</t>
  </si>
  <si>
    <t>Plyn</t>
  </si>
  <si>
    <t xml:space="preserve">C e l k e m </t>
  </si>
  <si>
    <t>C e l k e m</t>
  </si>
  <si>
    <t xml:space="preserve">Horní Slavkov, datum: </t>
  </si>
  <si>
    <t>podpis:</t>
  </si>
  <si>
    <t>funkce:</t>
  </si>
  <si>
    <t>Hospod.činn.</t>
  </si>
  <si>
    <t>Investice ( v Kč)</t>
  </si>
  <si>
    <t>Jiné zdroje</t>
  </si>
  <si>
    <t xml:space="preserve">Výsledek hospodaření </t>
  </si>
  <si>
    <t>Náklady ( v Kč):</t>
  </si>
  <si>
    <t>Výnosy ( v Kč):</t>
  </si>
  <si>
    <r>
      <t>512</t>
    </r>
    <r>
      <rPr>
        <sz val="8"/>
        <rFont val="Arial"/>
        <family val="2"/>
        <charset val="238"/>
      </rPr>
      <t xml:space="preserve"> Cestovné</t>
    </r>
  </si>
  <si>
    <r>
      <t>518</t>
    </r>
    <r>
      <rPr>
        <sz val="8"/>
        <rFont val="Arial"/>
        <family val="2"/>
        <charset val="238"/>
      </rPr>
      <t xml:space="preserve"> Ostatní služby</t>
    </r>
  </si>
  <si>
    <r>
      <t>521</t>
    </r>
    <r>
      <rPr>
        <sz val="8"/>
        <rFont val="Arial"/>
        <family val="2"/>
        <charset val="238"/>
      </rPr>
      <t xml:space="preserve"> Mzdové náklady</t>
    </r>
  </si>
  <si>
    <r>
      <t>524</t>
    </r>
    <r>
      <rPr>
        <sz val="8"/>
        <rFont val="Arial"/>
        <family val="2"/>
        <charset val="238"/>
      </rPr>
      <t xml:space="preserve"> Zákonné sociální poj.(OSSZ,ZP)</t>
    </r>
  </si>
  <si>
    <r>
      <t>527</t>
    </r>
    <r>
      <rPr>
        <sz val="8"/>
        <rFont val="Arial"/>
        <family val="2"/>
        <charset val="238"/>
      </rPr>
      <t xml:space="preserve"> Zákonné soc. náklady (FKSP)</t>
    </r>
  </si>
  <si>
    <r>
      <t xml:space="preserve">504 </t>
    </r>
    <r>
      <rPr>
        <sz val="8"/>
        <rFont val="Arial"/>
        <family val="2"/>
        <charset val="238"/>
      </rPr>
      <t>Prodané zboží</t>
    </r>
  </si>
  <si>
    <r>
      <t xml:space="preserve">531 </t>
    </r>
    <r>
      <rPr>
        <sz val="8"/>
        <rFont val="Arial"/>
        <family val="2"/>
        <charset val="238"/>
      </rPr>
      <t>Daň silniční</t>
    </r>
  </si>
  <si>
    <r>
      <t>541</t>
    </r>
    <r>
      <rPr>
        <sz val="8"/>
        <rFont val="Arial"/>
        <family val="2"/>
        <charset val="238"/>
      </rPr>
      <t xml:space="preserve"> Smluvni pokuty a úroky </t>
    </r>
  </si>
  <si>
    <r>
      <t xml:space="preserve">591 </t>
    </r>
    <r>
      <rPr>
        <sz val="8"/>
        <rFont val="Arial"/>
        <family val="2"/>
        <charset val="238"/>
      </rPr>
      <t>Daň z příjmů</t>
    </r>
  </si>
  <si>
    <t>Příspěvková organizace:</t>
  </si>
  <si>
    <r>
      <t xml:space="preserve">528 </t>
    </r>
    <r>
      <rPr>
        <sz val="8"/>
        <rFont val="Arial"/>
        <family val="2"/>
        <charset val="238"/>
      </rPr>
      <t>Jiné sociální náklady</t>
    </r>
  </si>
  <si>
    <r>
      <t xml:space="preserve">542 </t>
    </r>
    <r>
      <rPr>
        <sz val="8"/>
        <rFont val="Arial"/>
        <family val="2"/>
        <charset val="238"/>
      </rPr>
      <t>Jiné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pokuty a penále</t>
    </r>
  </si>
  <si>
    <r>
      <t xml:space="preserve">547 </t>
    </r>
    <r>
      <rPr>
        <sz val="8"/>
        <rFont val="Arial"/>
        <family val="2"/>
        <charset val="238"/>
      </rPr>
      <t>Manka a škody</t>
    </r>
  </si>
  <si>
    <r>
      <t>549</t>
    </r>
    <r>
      <rPr>
        <sz val="8"/>
        <rFont val="Arial"/>
        <family val="2"/>
        <charset val="238"/>
      </rPr>
      <t xml:space="preserve"> Ostatní náklady z činnosti</t>
    </r>
  </si>
  <si>
    <r>
      <t xml:space="preserve">562 </t>
    </r>
    <r>
      <rPr>
        <sz val="8"/>
        <rFont val="Arial"/>
        <family val="2"/>
        <charset val="238"/>
      </rPr>
      <t>Úroky</t>
    </r>
  </si>
  <si>
    <r>
      <t xml:space="preserve">563 </t>
    </r>
    <r>
      <rPr>
        <sz val="8"/>
        <rFont val="Arial"/>
        <family val="2"/>
        <charset val="238"/>
      </rPr>
      <t>Kurzové ztráty</t>
    </r>
  </si>
  <si>
    <r>
      <t xml:space="preserve">569 </t>
    </r>
    <r>
      <rPr>
        <sz val="8"/>
        <rFont val="Arial"/>
        <family val="2"/>
        <charset val="238"/>
      </rPr>
      <t>Ostatní finanční náklady</t>
    </r>
  </si>
  <si>
    <r>
      <t>602</t>
    </r>
    <r>
      <rPr>
        <sz val="8"/>
        <rFont val="Arial"/>
        <family val="2"/>
        <charset val="238"/>
      </rPr>
      <t xml:space="preserve"> Výnosy z prodeje služeb</t>
    </r>
  </si>
  <si>
    <r>
      <t xml:space="preserve">603 </t>
    </r>
    <r>
      <rPr>
        <sz val="8"/>
        <rFont val="Arial"/>
        <family val="2"/>
        <charset val="238"/>
      </rPr>
      <t>Výnosy z pronájmu</t>
    </r>
  </si>
  <si>
    <r>
      <t>604</t>
    </r>
    <r>
      <rPr>
        <sz val="8"/>
        <rFont val="Arial"/>
        <family val="2"/>
        <charset val="238"/>
      </rPr>
      <t xml:space="preserve"> Výnosy z prodaného zboží</t>
    </r>
  </si>
  <si>
    <r>
      <t xml:space="preserve">609 </t>
    </r>
    <r>
      <rPr>
        <sz val="8"/>
        <rFont val="Arial"/>
        <family val="2"/>
        <charset val="238"/>
      </rPr>
      <t>Jiné výnosy z vlastních výkonů</t>
    </r>
  </si>
  <si>
    <r>
      <t>648</t>
    </r>
    <r>
      <rPr>
        <sz val="8"/>
        <rFont val="Arial"/>
        <family val="2"/>
        <charset val="238"/>
      </rPr>
      <t xml:space="preserve"> Čerpání fondů :</t>
    </r>
  </si>
  <si>
    <r>
      <t>649</t>
    </r>
    <r>
      <rPr>
        <sz val="8"/>
        <rFont val="Arial"/>
        <family val="2"/>
        <charset val="238"/>
      </rPr>
      <t xml:space="preserve"> Ostatní výnosy z činnosti</t>
    </r>
  </si>
  <si>
    <r>
      <t>662</t>
    </r>
    <r>
      <rPr>
        <sz val="8"/>
        <rFont val="Arial"/>
        <family val="2"/>
        <charset val="238"/>
      </rPr>
      <t xml:space="preserve"> Úroky</t>
    </r>
  </si>
  <si>
    <r>
      <t xml:space="preserve">671 </t>
    </r>
    <r>
      <rPr>
        <sz val="8"/>
        <rFont val="Arial"/>
        <family val="2"/>
        <charset val="238"/>
      </rPr>
      <t>Výnosy z ústřed. transferů</t>
    </r>
  </si>
  <si>
    <r>
      <t xml:space="preserve">672 </t>
    </r>
    <r>
      <rPr>
        <sz val="8"/>
        <rFont val="Arial"/>
        <family val="2"/>
        <charset val="238"/>
      </rPr>
      <t>Výnosy z místních transferů</t>
    </r>
  </si>
  <si>
    <t xml:space="preserve">                 411 - odměn</t>
  </si>
  <si>
    <t xml:space="preserve">                 413 - rezervní z VH</t>
  </si>
  <si>
    <t xml:space="preserve">                 414 - rezervní z darů</t>
  </si>
  <si>
    <t xml:space="preserve">                 416 - reprod. majetku</t>
  </si>
  <si>
    <r>
      <t>501</t>
    </r>
    <r>
      <rPr>
        <sz val="8"/>
        <rFont val="Arial"/>
        <family val="2"/>
        <charset val="238"/>
      </rPr>
      <t xml:space="preserve"> Spotřeba materiálu</t>
    </r>
  </si>
  <si>
    <t>502 Spotřeba energie celkem</t>
  </si>
  <si>
    <r>
      <t>511</t>
    </r>
    <r>
      <rPr>
        <sz val="8"/>
        <rFont val="Arial"/>
        <family val="2"/>
        <charset val="238"/>
      </rPr>
      <t xml:space="preserve"> Opravy a udržování</t>
    </r>
  </si>
  <si>
    <r>
      <t>513</t>
    </r>
    <r>
      <rPr>
        <sz val="8"/>
        <rFont val="Arial"/>
        <family val="2"/>
        <charset val="238"/>
      </rPr>
      <t xml:space="preserve"> Náklady na reprezentaci</t>
    </r>
  </si>
  <si>
    <r>
      <t>525</t>
    </r>
    <r>
      <rPr>
        <sz val="8"/>
        <rFont val="Arial"/>
        <family val="2"/>
        <charset val="238"/>
      </rPr>
      <t xml:space="preserve"> Jiné sociální pojištění</t>
    </r>
  </si>
  <si>
    <r>
      <t>551</t>
    </r>
    <r>
      <rPr>
        <sz val="8"/>
        <rFont val="Arial"/>
        <family val="2"/>
        <charset val="238"/>
      </rPr>
      <t xml:space="preserve"> Odpisy dlouhodobého majetku</t>
    </r>
  </si>
  <si>
    <r>
      <t xml:space="preserve">556 </t>
    </r>
    <r>
      <rPr>
        <sz val="8"/>
        <rFont val="Arial"/>
        <family val="2"/>
        <charset val="238"/>
      </rPr>
      <t>Tvorba a zúč. oprav. položek</t>
    </r>
  </si>
  <si>
    <r>
      <t xml:space="preserve">558 </t>
    </r>
    <r>
      <rPr>
        <sz val="8"/>
        <rFont val="Arial"/>
        <family val="2"/>
        <charset val="238"/>
      </rPr>
      <t>Náklady z drobného dlouh. maj.</t>
    </r>
  </si>
  <si>
    <r>
      <t>416</t>
    </r>
    <r>
      <rPr>
        <sz val="8"/>
        <rFont val="Arial"/>
        <family val="2"/>
        <charset val="238"/>
      </rPr>
      <t xml:space="preserve"> Fond reprodukce maj., investiční </t>
    </r>
  </si>
  <si>
    <t>Projekty-granty</t>
  </si>
  <si>
    <t xml:space="preserve">                        Rozbor hospodaření za …..čtvrtletí 2013 </t>
  </si>
  <si>
    <r>
      <t>416</t>
    </r>
    <r>
      <rPr>
        <sz val="8"/>
        <rFont val="Arial"/>
        <family val="2"/>
        <charset val="238"/>
      </rPr>
      <t xml:space="preserve"> Fond reprodukce maj., investiční </t>
    </r>
  </si>
  <si>
    <t>Mateřská škola Horní Slavkov, Dlouhá 620/1, Horní Slavkov, příspěvková organizace</t>
  </si>
  <si>
    <t>IČ 75005492</t>
  </si>
  <si>
    <t xml:space="preserve">        Elektrická energie</t>
  </si>
  <si>
    <t xml:space="preserve">        Studená voda</t>
  </si>
  <si>
    <t xml:space="preserve">        Teplo a TUV</t>
  </si>
  <si>
    <t xml:space="preserve">        Plyn</t>
  </si>
  <si>
    <t xml:space="preserve">       Platy</t>
  </si>
  <si>
    <t xml:space="preserve">       Dohody</t>
  </si>
  <si>
    <t>Zřizovatel</t>
  </si>
  <si>
    <t>Hosp.činn.</t>
  </si>
  <si>
    <t>podpis: Mgr. Iveta Svobodová</t>
  </si>
  <si>
    <t>funkce: ředitelka MŠ</t>
  </si>
  <si>
    <r>
      <t xml:space="preserve">       </t>
    </r>
    <r>
      <rPr>
        <sz val="8"/>
        <rFont val="Arial"/>
        <family val="2"/>
        <charset val="238"/>
      </rPr>
      <t>Zákonné soc. náklady ONIV</t>
    </r>
  </si>
  <si>
    <t>bezpečnostní prořezávka dřevin na školní zahradě</t>
  </si>
  <si>
    <t xml:space="preserve">Sejmuto dne: </t>
  </si>
  <si>
    <t>Rozpočet na rok 2022 - návrh</t>
  </si>
  <si>
    <t xml:space="preserve">Vyvěšeno dne: </t>
  </si>
  <si>
    <t>Dotace Šablony III - 339308 Kč čerpání 28 měsíců</t>
  </si>
  <si>
    <t xml:space="preserve">Dotace obědy </t>
  </si>
  <si>
    <t xml:space="preserve">511 - plánované opravy: malování, výměna koberců ve třídách, oprava plotu-pokračování, </t>
  </si>
  <si>
    <t>čerpání prostředků IF na opravy a údržbu (údržba zahrady)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</si>
</sst>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1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0" xfId="0" applyFont="1" applyBorder="1"/>
    <xf numFmtId="0" fontId="4" fillId="0" borderId="0" xfId="0" applyFont="1" applyAlignment="1">
      <alignment horizontal="left"/>
    </xf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1" xfId="0" applyBorder="1"/>
    <xf numFmtId="0" fontId="5" fillId="0" borderId="2" xfId="0" applyFont="1" applyBorder="1" applyAlignment="1"/>
    <xf numFmtId="0" fontId="7" fillId="0" borderId="0" xfId="0" applyFont="1"/>
    <xf numFmtId="0" fontId="6" fillId="0" borderId="0" xfId="0" applyFont="1"/>
    <xf numFmtId="0" fontId="8" fillId="0" borderId="1" xfId="0" applyFont="1" applyBorder="1"/>
    <xf numFmtId="14" fontId="0" fillId="0" borderId="0" xfId="0" applyNumberFormat="1"/>
    <xf numFmtId="0" fontId="3" fillId="0" borderId="1" xfId="0" applyFont="1" applyBorder="1" applyAlignment="1">
      <alignment horizontal="center"/>
    </xf>
    <xf numFmtId="6" fontId="2" fillId="0" borderId="2" xfId="0" applyNumberFormat="1" applyFont="1" applyBorder="1" applyAlignment="1"/>
    <xf numFmtId="0" fontId="9" fillId="0" borderId="0" xfId="0" applyFont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1"/>
  <sheetViews>
    <sheetView tabSelected="1" workbookViewId="0">
      <selection activeCell="A69" sqref="A69"/>
    </sheetView>
  </sheetViews>
  <sheetFormatPr defaultRowHeight="13.2" x14ac:dyDescent="0.25"/>
  <cols>
    <col min="1" max="1" width="26.109375" customWidth="1"/>
    <col min="2" max="2" width="11.33203125" customWidth="1"/>
    <col min="3" max="3" width="9.88671875" customWidth="1"/>
    <col min="4" max="4" width="11" customWidth="1"/>
    <col min="5" max="5" width="12.44140625" customWidth="1"/>
    <col min="6" max="6" width="9.33203125" customWidth="1"/>
    <col min="7" max="7" width="8.88671875" customWidth="1"/>
    <col min="8" max="8" width="12.5546875" customWidth="1"/>
    <col min="9" max="9" width="11.5546875" customWidth="1"/>
  </cols>
  <sheetData>
    <row r="1" spans="1:10" s="36" customFormat="1" ht="15.6" x14ac:dyDescent="0.3">
      <c r="A1" s="36" t="s">
        <v>79</v>
      </c>
    </row>
    <row r="2" spans="1:10" x14ac:dyDescent="0.25">
      <c r="A2" t="s">
        <v>31</v>
      </c>
      <c r="B2" s="20" t="s">
        <v>64</v>
      </c>
    </row>
    <row r="3" spans="1:10" x14ac:dyDescent="0.25">
      <c r="B3" t="s">
        <v>65</v>
      </c>
    </row>
    <row r="4" spans="1:10" x14ac:dyDescent="0.25">
      <c r="A4" s="3" t="s">
        <v>20</v>
      </c>
      <c r="B4" s="1"/>
      <c r="C4" s="1"/>
      <c r="D4" s="1"/>
      <c r="E4" s="1"/>
      <c r="F4" s="1"/>
      <c r="G4" s="1"/>
    </row>
    <row r="5" spans="1:10" s="6" customFormat="1" ht="10.199999999999999" x14ac:dyDescent="0.2">
      <c r="A5" s="4"/>
      <c r="B5" s="24" t="s">
        <v>72</v>
      </c>
      <c r="C5" s="13" t="s">
        <v>4</v>
      </c>
      <c r="D5" s="14" t="s">
        <v>1</v>
      </c>
      <c r="E5" s="13" t="s">
        <v>61</v>
      </c>
      <c r="F5" s="24" t="s">
        <v>2</v>
      </c>
      <c r="G5" s="9" t="s">
        <v>73</v>
      </c>
      <c r="H5" s="13" t="s">
        <v>0</v>
      </c>
    </row>
    <row r="6" spans="1:10" s="6" customFormat="1" ht="10.199999999999999" x14ac:dyDescent="0.2">
      <c r="A6" s="14" t="s">
        <v>52</v>
      </c>
      <c r="B6" s="22">
        <v>230431</v>
      </c>
      <c r="C6" s="4">
        <v>525310</v>
      </c>
      <c r="D6" s="4"/>
      <c r="E6" s="4">
        <v>50000</v>
      </c>
      <c r="F6" s="4">
        <v>8000</v>
      </c>
      <c r="G6" s="4"/>
      <c r="H6" s="4">
        <f>SUM(B6:G6)</f>
        <v>813741</v>
      </c>
    </row>
    <row r="7" spans="1:10" s="6" customFormat="1" ht="10.199999999999999" x14ac:dyDescent="0.2">
      <c r="A7" s="9" t="s">
        <v>53</v>
      </c>
      <c r="B7" s="22">
        <f>SUM(B8:B11)</f>
        <v>505000</v>
      </c>
      <c r="C7" s="22">
        <f t="shared" ref="C7:G7" si="0">SUM(C8:C11)</f>
        <v>0</v>
      </c>
      <c r="D7" s="22">
        <f t="shared" si="0"/>
        <v>0</v>
      </c>
      <c r="E7" s="22"/>
      <c r="F7" s="22">
        <f t="shared" si="0"/>
        <v>0</v>
      </c>
      <c r="G7" s="22">
        <f t="shared" si="0"/>
        <v>0</v>
      </c>
      <c r="H7" s="22">
        <f>SUM(B7:G7)</f>
        <v>505000</v>
      </c>
    </row>
    <row r="8" spans="1:10" s="6" customFormat="1" ht="10.199999999999999" x14ac:dyDescent="0.2">
      <c r="A8" s="4" t="s">
        <v>66</v>
      </c>
      <c r="B8" s="4">
        <v>100000</v>
      </c>
      <c r="C8" s="4"/>
      <c r="D8" s="4"/>
      <c r="E8" s="4"/>
      <c r="F8" s="4"/>
      <c r="G8" s="4"/>
      <c r="H8" s="4">
        <f t="shared" ref="H8:H35" si="1">SUM(B8:G8)</f>
        <v>100000</v>
      </c>
    </row>
    <row r="9" spans="1:10" s="6" customFormat="1" ht="10.199999999999999" x14ac:dyDescent="0.2">
      <c r="A9" s="4" t="s">
        <v>67</v>
      </c>
      <c r="B9" s="4">
        <v>65000</v>
      </c>
      <c r="C9" s="4"/>
      <c r="D9" s="4"/>
      <c r="E9" s="4"/>
      <c r="F9" s="4"/>
      <c r="G9" s="4"/>
      <c r="H9" s="4">
        <f t="shared" si="1"/>
        <v>65000</v>
      </c>
    </row>
    <row r="10" spans="1:10" s="6" customFormat="1" ht="10.199999999999999" x14ac:dyDescent="0.2">
      <c r="A10" s="4" t="s">
        <v>68</v>
      </c>
      <c r="B10" s="4">
        <v>340000</v>
      </c>
      <c r="C10" s="4"/>
      <c r="D10" s="4"/>
      <c r="E10" s="4"/>
      <c r="F10" s="4"/>
      <c r="G10" s="4"/>
      <c r="H10" s="4">
        <f t="shared" si="1"/>
        <v>340000</v>
      </c>
    </row>
    <row r="11" spans="1:10" s="6" customFormat="1" ht="10.199999999999999" x14ac:dyDescent="0.2">
      <c r="A11" s="4" t="s">
        <v>69</v>
      </c>
      <c r="B11" s="4"/>
      <c r="C11" s="4"/>
      <c r="D11" s="4"/>
      <c r="E11" s="4"/>
      <c r="F11" s="4"/>
      <c r="G11" s="4"/>
      <c r="H11" s="4">
        <f t="shared" si="1"/>
        <v>0</v>
      </c>
    </row>
    <row r="12" spans="1:10" s="6" customFormat="1" ht="10.199999999999999" x14ac:dyDescent="0.2">
      <c r="A12" s="9" t="s">
        <v>27</v>
      </c>
      <c r="B12" s="4"/>
      <c r="C12" s="4"/>
      <c r="D12" s="4"/>
      <c r="E12" s="4"/>
      <c r="F12" s="4"/>
      <c r="G12" s="4"/>
      <c r="H12" s="4">
        <f t="shared" si="1"/>
        <v>0</v>
      </c>
    </row>
    <row r="13" spans="1:10" s="6" customFormat="1" ht="10.199999999999999" x14ac:dyDescent="0.2">
      <c r="A13" s="14" t="s">
        <v>54</v>
      </c>
      <c r="B13" s="4">
        <v>310000</v>
      </c>
      <c r="C13" s="4"/>
      <c r="D13" s="4">
        <v>70000</v>
      </c>
      <c r="E13" s="4"/>
      <c r="F13" s="4"/>
      <c r="G13" s="4"/>
      <c r="H13" s="4">
        <f t="shared" si="1"/>
        <v>380000</v>
      </c>
      <c r="J13" s="7"/>
    </row>
    <row r="14" spans="1:10" s="6" customFormat="1" ht="10.199999999999999" x14ac:dyDescent="0.2">
      <c r="A14" s="14" t="s">
        <v>22</v>
      </c>
      <c r="B14" s="4"/>
      <c r="C14" s="4"/>
      <c r="D14" s="4"/>
      <c r="E14" s="4"/>
      <c r="F14" s="4">
        <v>5000</v>
      </c>
      <c r="G14" s="4"/>
      <c r="H14" s="4">
        <f t="shared" si="1"/>
        <v>5000</v>
      </c>
    </row>
    <row r="15" spans="1:10" s="6" customFormat="1" ht="10.199999999999999" x14ac:dyDescent="0.2">
      <c r="A15" s="14" t="s">
        <v>55</v>
      </c>
      <c r="B15" s="4">
        <v>1920</v>
      </c>
      <c r="C15" s="4"/>
      <c r="D15" s="4"/>
      <c r="E15" s="4"/>
      <c r="F15" s="4"/>
      <c r="G15" s="4"/>
      <c r="H15" s="4">
        <f t="shared" si="1"/>
        <v>1920</v>
      </c>
    </row>
    <row r="16" spans="1:10" s="6" customFormat="1" ht="10.199999999999999" x14ac:dyDescent="0.2">
      <c r="A16" s="14" t="s">
        <v>23</v>
      </c>
      <c r="B16" s="4">
        <v>250000</v>
      </c>
      <c r="C16" s="4">
        <v>105000</v>
      </c>
      <c r="D16" s="4"/>
      <c r="E16" s="4">
        <v>100000</v>
      </c>
      <c r="F16" s="4"/>
      <c r="G16" s="4"/>
      <c r="H16" s="4">
        <f t="shared" si="1"/>
        <v>455000</v>
      </c>
    </row>
    <row r="17" spans="1:8" s="6" customFormat="1" ht="10.199999999999999" x14ac:dyDescent="0.2">
      <c r="A17" s="14" t="s">
        <v>24</v>
      </c>
      <c r="B17" s="4">
        <f>SUM(B18:B19)</f>
        <v>65516</v>
      </c>
      <c r="C17" s="4">
        <f>SUM(C18:C19)</f>
        <v>42000</v>
      </c>
      <c r="D17" s="4"/>
      <c r="E17" s="4"/>
      <c r="F17" s="4">
        <f>SUM(F18:F19)</f>
        <v>6398594</v>
      </c>
      <c r="G17" s="4"/>
      <c r="H17" s="4">
        <f t="shared" si="1"/>
        <v>6506110</v>
      </c>
    </row>
    <row r="18" spans="1:8" s="6" customFormat="1" ht="10.199999999999999" x14ac:dyDescent="0.2">
      <c r="A18" s="4" t="s">
        <v>70</v>
      </c>
      <c r="B18" s="4">
        <v>65516</v>
      </c>
      <c r="C18" s="4"/>
      <c r="D18" s="4"/>
      <c r="E18" s="4"/>
      <c r="F18" s="4">
        <v>6328594</v>
      </c>
      <c r="G18" s="4"/>
      <c r="H18" s="4">
        <v>0</v>
      </c>
    </row>
    <row r="19" spans="1:8" s="6" customFormat="1" ht="10.199999999999999" x14ac:dyDescent="0.2">
      <c r="A19" s="4" t="s">
        <v>71</v>
      </c>
      <c r="B19" s="4">
        <v>0</v>
      </c>
      <c r="C19" s="4">
        <v>42000</v>
      </c>
      <c r="D19" s="4"/>
      <c r="E19" s="4"/>
      <c r="F19" s="4">
        <v>70000</v>
      </c>
      <c r="G19" s="4"/>
      <c r="H19" s="4">
        <v>0</v>
      </c>
    </row>
    <row r="20" spans="1:8" s="6" customFormat="1" ht="10.199999999999999" x14ac:dyDescent="0.2">
      <c r="A20" s="14" t="s">
        <v>25</v>
      </c>
      <c r="B20" s="4">
        <v>22144</v>
      </c>
      <c r="C20" s="4"/>
      <c r="D20" s="4"/>
      <c r="E20" s="4"/>
      <c r="F20" s="4">
        <v>2162726</v>
      </c>
      <c r="G20" s="4"/>
      <c r="H20" s="4">
        <f t="shared" si="1"/>
        <v>2184870</v>
      </c>
    </row>
    <row r="21" spans="1:8" s="6" customFormat="1" ht="10.199999999999999" x14ac:dyDescent="0.2">
      <c r="A21" s="14" t="s">
        <v>56</v>
      </c>
      <c r="B21" s="4">
        <v>275</v>
      </c>
      <c r="C21" s="4"/>
      <c r="D21" s="4"/>
      <c r="E21" s="4"/>
      <c r="F21" s="4">
        <v>26580</v>
      </c>
      <c r="G21" s="4"/>
      <c r="H21" s="4">
        <f t="shared" si="1"/>
        <v>26855</v>
      </c>
    </row>
    <row r="22" spans="1:8" s="6" customFormat="1" ht="10.199999999999999" x14ac:dyDescent="0.2">
      <c r="A22" s="14" t="s">
        <v>26</v>
      </c>
      <c r="B22" s="4">
        <v>1310</v>
      </c>
      <c r="C22" s="4"/>
      <c r="D22" s="4"/>
      <c r="E22" s="4"/>
      <c r="F22" s="4">
        <v>126572</v>
      </c>
      <c r="G22" s="4"/>
      <c r="H22" s="4">
        <f t="shared" si="1"/>
        <v>127882</v>
      </c>
    </row>
    <row r="23" spans="1:8" s="6" customFormat="1" ht="10.199999999999999" x14ac:dyDescent="0.2">
      <c r="A23" s="9" t="s">
        <v>76</v>
      </c>
      <c r="B23" s="4"/>
      <c r="C23" s="4"/>
      <c r="D23" s="4"/>
      <c r="E23" s="4"/>
      <c r="F23" s="4">
        <v>32330</v>
      </c>
      <c r="G23" s="4"/>
      <c r="H23" s="4">
        <f t="shared" si="1"/>
        <v>32330</v>
      </c>
    </row>
    <row r="24" spans="1:8" s="6" customFormat="1" ht="10.199999999999999" x14ac:dyDescent="0.2">
      <c r="A24" s="14" t="s">
        <v>32</v>
      </c>
      <c r="B24" s="4"/>
      <c r="C24" s="4"/>
      <c r="D24" s="4"/>
      <c r="E24" s="4"/>
      <c r="F24" s="4"/>
      <c r="G24" s="4"/>
      <c r="H24" s="4">
        <f t="shared" si="1"/>
        <v>0</v>
      </c>
    </row>
    <row r="25" spans="1:8" s="6" customFormat="1" ht="10.199999999999999" x14ac:dyDescent="0.2">
      <c r="A25" s="14" t="s">
        <v>28</v>
      </c>
      <c r="B25" s="4"/>
      <c r="C25" s="4"/>
      <c r="D25" s="4"/>
      <c r="E25" s="4"/>
      <c r="F25" s="4"/>
      <c r="G25" s="4"/>
      <c r="H25" s="4">
        <f t="shared" si="1"/>
        <v>0</v>
      </c>
    </row>
    <row r="26" spans="1:8" s="6" customFormat="1" ht="10.199999999999999" x14ac:dyDescent="0.2">
      <c r="A26" s="14" t="s">
        <v>29</v>
      </c>
      <c r="B26" s="4"/>
      <c r="C26" s="4"/>
      <c r="D26" s="4"/>
      <c r="E26" s="4"/>
      <c r="F26" s="4"/>
      <c r="G26" s="4"/>
      <c r="H26" s="4">
        <f t="shared" si="1"/>
        <v>0</v>
      </c>
    </row>
    <row r="27" spans="1:8" s="6" customFormat="1" ht="10.199999999999999" x14ac:dyDescent="0.2">
      <c r="A27" s="14" t="s">
        <v>33</v>
      </c>
      <c r="B27" s="4"/>
      <c r="C27" s="4"/>
      <c r="D27" s="4"/>
      <c r="E27" s="4"/>
      <c r="F27" s="4"/>
      <c r="G27" s="4"/>
      <c r="H27" s="4">
        <f t="shared" si="1"/>
        <v>0</v>
      </c>
    </row>
    <row r="28" spans="1:8" x14ac:dyDescent="0.25">
      <c r="A28" s="14" t="s">
        <v>34</v>
      </c>
      <c r="B28" s="4"/>
      <c r="C28" s="4"/>
      <c r="D28" s="4"/>
      <c r="E28" s="4"/>
      <c r="F28" s="4"/>
      <c r="G28" s="4"/>
      <c r="H28" s="4">
        <f t="shared" si="1"/>
        <v>0</v>
      </c>
    </row>
    <row r="29" spans="1:8" s="6" customFormat="1" ht="10.199999999999999" x14ac:dyDescent="0.2">
      <c r="A29" s="14" t="s">
        <v>35</v>
      </c>
      <c r="B29" s="4">
        <v>25000</v>
      </c>
      <c r="C29" s="4"/>
      <c r="D29" s="4"/>
      <c r="E29" s="4"/>
      <c r="F29" s="4"/>
      <c r="G29" s="4"/>
      <c r="H29" s="4">
        <f t="shared" si="1"/>
        <v>25000</v>
      </c>
    </row>
    <row r="30" spans="1:8" s="6" customFormat="1" ht="10.199999999999999" x14ac:dyDescent="0.2">
      <c r="A30" s="14" t="s">
        <v>57</v>
      </c>
      <c r="B30" s="4">
        <v>88404</v>
      </c>
      <c r="C30" s="4"/>
      <c r="D30" s="4"/>
      <c r="E30" s="4">
        <v>51720</v>
      </c>
      <c r="F30" s="4"/>
      <c r="G30" s="4"/>
      <c r="H30" s="4">
        <f t="shared" si="1"/>
        <v>140124</v>
      </c>
    </row>
    <row r="31" spans="1:8" s="6" customFormat="1" ht="10.199999999999999" x14ac:dyDescent="0.2">
      <c r="A31" s="14" t="s">
        <v>58</v>
      </c>
      <c r="B31" s="4"/>
      <c r="C31" s="4"/>
      <c r="D31" s="4"/>
      <c r="E31" s="4"/>
      <c r="F31" s="4"/>
      <c r="G31" s="4"/>
      <c r="H31" s="4">
        <f t="shared" si="1"/>
        <v>0</v>
      </c>
    </row>
    <row r="32" spans="1:8" s="6" customFormat="1" ht="10.199999999999999" x14ac:dyDescent="0.2">
      <c r="A32" s="14" t="s">
        <v>59</v>
      </c>
      <c r="B32" s="4">
        <v>100000</v>
      </c>
      <c r="C32" s="4">
        <v>50000</v>
      </c>
      <c r="D32" s="4"/>
      <c r="E32" s="4"/>
      <c r="F32" s="4"/>
      <c r="G32" s="4"/>
      <c r="H32" s="4">
        <f t="shared" si="1"/>
        <v>150000</v>
      </c>
    </row>
    <row r="33" spans="1:8" s="6" customFormat="1" ht="10.199999999999999" x14ac:dyDescent="0.2">
      <c r="A33" s="14" t="s">
        <v>36</v>
      </c>
      <c r="B33" s="4"/>
      <c r="C33" s="4"/>
      <c r="D33" s="4"/>
      <c r="E33" s="4"/>
      <c r="F33" s="4"/>
      <c r="G33" s="4"/>
      <c r="H33" s="4">
        <f t="shared" si="1"/>
        <v>0</v>
      </c>
    </row>
    <row r="34" spans="1:8" s="6" customFormat="1" ht="10.199999999999999" x14ac:dyDescent="0.2">
      <c r="A34" s="14" t="s">
        <v>37</v>
      </c>
      <c r="B34" s="4"/>
      <c r="C34" s="4"/>
      <c r="D34" s="4"/>
      <c r="E34" s="4"/>
      <c r="F34" s="4"/>
      <c r="G34" s="4"/>
      <c r="H34" s="4">
        <f t="shared" si="1"/>
        <v>0</v>
      </c>
    </row>
    <row r="35" spans="1:8" s="6" customFormat="1" ht="10.199999999999999" x14ac:dyDescent="0.2">
      <c r="A35" s="14" t="s">
        <v>30</v>
      </c>
      <c r="B35" s="4"/>
      <c r="C35" s="4"/>
      <c r="D35" s="4"/>
      <c r="E35" s="4"/>
      <c r="F35" s="4"/>
      <c r="G35" s="4"/>
      <c r="H35" s="4">
        <f t="shared" si="1"/>
        <v>0</v>
      </c>
    </row>
    <row r="36" spans="1:8" s="6" customFormat="1" ht="10.199999999999999" x14ac:dyDescent="0.2">
      <c r="A36" s="9" t="s">
        <v>12</v>
      </c>
      <c r="B36" s="4">
        <f>B6+B7+B12+B13+B14+B15+B16+B17+B20+B21+B22+B24+B25+B26+B27+B28+B29+B30+B31+B32+B33+B34+B35</f>
        <v>1600000</v>
      </c>
      <c r="C36" s="4">
        <f t="shared" ref="C36:G36" si="2">C6+C7+C12+C13+C14+C15+C16+C17+C20+C21+C22+C24+C25+C26+C27+C28+C29+C30+C31+C32+C33+C34+C35</f>
        <v>722310</v>
      </c>
      <c r="D36" s="4">
        <f t="shared" si="2"/>
        <v>70000</v>
      </c>
      <c r="E36" s="4">
        <f t="shared" si="2"/>
        <v>201720</v>
      </c>
      <c r="F36" s="4">
        <f>F6+F7+F12+F13+F14+F15+F16+F17+F20+F21+F22+F23+F24+F25+F26+F27+F28+F29+F30+F31+F32+F33+F34+F35</f>
        <v>8759802</v>
      </c>
      <c r="G36" s="4">
        <f t="shared" si="2"/>
        <v>0</v>
      </c>
      <c r="H36" s="4">
        <f>SUM(B36:G36)</f>
        <v>11353832</v>
      </c>
    </row>
    <row r="37" spans="1:8" s="6" customFormat="1" ht="10.199999999999999" x14ac:dyDescent="0.2">
      <c r="A37" s="12"/>
      <c r="B37" s="10"/>
      <c r="C37" s="10"/>
      <c r="D37" s="10"/>
      <c r="E37" s="10"/>
      <c r="F37" s="10"/>
      <c r="G37" s="10"/>
      <c r="H37" s="10"/>
    </row>
    <row r="38" spans="1:8" s="6" customFormat="1" x14ac:dyDescent="0.25">
      <c r="A38" s="2" t="s">
        <v>21</v>
      </c>
      <c r="B38"/>
      <c r="C38"/>
      <c r="D38"/>
      <c r="E38"/>
      <c r="F38"/>
      <c r="G38"/>
    </row>
    <row r="39" spans="1:8" s="6" customFormat="1" ht="10.199999999999999" x14ac:dyDescent="0.2">
      <c r="A39" s="4"/>
      <c r="B39" s="13" t="s">
        <v>3</v>
      </c>
      <c r="C39" s="13" t="s">
        <v>4</v>
      </c>
      <c r="D39" s="13" t="s">
        <v>1</v>
      </c>
      <c r="E39" s="13" t="s">
        <v>61</v>
      </c>
      <c r="F39" s="13" t="s">
        <v>2</v>
      </c>
      <c r="G39" s="14" t="s">
        <v>16</v>
      </c>
      <c r="H39" s="13" t="s">
        <v>0</v>
      </c>
    </row>
    <row r="40" spans="1:8" s="6" customFormat="1" ht="10.199999999999999" x14ac:dyDescent="0.2">
      <c r="A40" s="14" t="s">
        <v>39</v>
      </c>
      <c r="B40" s="4"/>
      <c r="C40" s="4">
        <v>531860</v>
      </c>
      <c r="D40" s="4"/>
      <c r="E40" s="4"/>
      <c r="F40" s="4"/>
      <c r="G40" s="4"/>
      <c r="H40" s="4">
        <f>SUM(B40:G40)</f>
        <v>531860</v>
      </c>
    </row>
    <row r="41" spans="1:8" s="6" customFormat="1" ht="10.199999999999999" x14ac:dyDescent="0.2">
      <c r="A41" s="14" t="s">
        <v>40</v>
      </c>
      <c r="B41" s="4"/>
      <c r="C41" s="4"/>
      <c r="D41" s="4"/>
      <c r="E41" s="4"/>
      <c r="F41" s="4"/>
      <c r="G41" s="4"/>
      <c r="H41" s="4">
        <f t="shared" ref="H41:H52" si="3">SUM(B41:G41)</f>
        <v>0</v>
      </c>
    </row>
    <row r="42" spans="1:8" s="6" customFormat="1" ht="10.199999999999999" x14ac:dyDescent="0.2">
      <c r="A42" s="14" t="s">
        <v>41</v>
      </c>
      <c r="B42" s="4"/>
      <c r="C42" s="4"/>
      <c r="D42" s="4"/>
      <c r="E42" s="4"/>
      <c r="F42" s="4"/>
      <c r="G42" s="4"/>
      <c r="H42" s="4">
        <f t="shared" si="3"/>
        <v>0</v>
      </c>
    </row>
    <row r="43" spans="1:8" s="6" customFormat="1" ht="10.199999999999999" x14ac:dyDescent="0.2">
      <c r="A43" s="14" t="s">
        <v>42</v>
      </c>
      <c r="B43" s="4"/>
      <c r="C43" s="4">
        <v>189750</v>
      </c>
      <c r="D43" s="4"/>
      <c r="E43" s="4"/>
      <c r="F43" s="4"/>
      <c r="G43" s="4"/>
      <c r="H43" s="4">
        <f t="shared" si="3"/>
        <v>189750</v>
      </c>
    </row>
    <row r="44" spans="1:8" s="6" customFormat="1" ht="10.199999999999999" x14ac:dyDescent="0.2">
      <c r="A44" s="14" t="s">
        <v>43</v>
      </c>
      <c r="B44" s="4"/>
      <c r="C44" s="4"/>
      <c r="D44" s="4"/>
      <c r="E44" s="4"/>
      <c r="F44" s="4"/>
      <c r="G44" s="4"/>
      <c r="H44" s="4">
        <f t="shared" si="3"/>
        <v>0</v>
      </c>
    </row>
    <row r="45" spans="1:8" s="6" customFormat="1" ht="10.199999999999999" x14ac:dyDescent="0.2">
      <c r="A45" s="4" t="s">
        <v>48</v>
      </c>
      <c r="B45" s="4"/>
      <c r="C45" s="4"/>
      <c r="D45" s="4"/>
      <c r="E45" s="4"/>
      <c r="F45" s="4"/>
      <c r="G45" s="4"/>
      <c r="H45" s="4">
        <f t="shared" si="3"/>
        <v>0</v>
      </c>
    </row>
    <row r="46" spans="1:8" s="6" customFormat="1" ht="10.199999999999999" x14ac:dyDescent="0.2">
      <c r="A46" s="4" t="s">
        <v>49</v>
      </c>
      <c r="B46" s="4"/>
      <c r="C46" s="4"/>
      <c r="D46" s="4"/>
      <c r="E46" s="4"/>
      <c r="F46" s="4"/>
      <c r="G46" s="4"/>
      <c r="H46" s="4">
        <f t="shared" si="3"/>
        <v>0</v>
      </c>
    </row>
    <row r="47" spans="1:8" s="6" customFormat="1" ht="10.199999999999999" x14ac:dyDescent="0.2">
      <c r="A47" s="4" t="s">
        <v>50</v>
      </c>
      <c r="B47" s="4"/>
      <c r="C47" s="4"/>
      <c r="D47" s="4"/>
      <c r="E47" s="4"/>
      <c r="F47" s="4"/>
      <c r="G47" s="4"/>
      <c r="H47" s="4">
        <f t="shared" si="3"/>
        <v>0</v>
      </c>
    </row>
    <row r="48" spans="1:8" s="6" customFormat="1" ht="10.199999999999999" x14ac:dyDescent="0.2">
      <c r="A48" s="4" t="s">
        <v>51</v>
      </c>
      <c r="B48" s="4"/>
      <c r="C48" s="4"/>
      <c r="D48" s="4">
        <v>70000</v>
      </c>
      <c r="E48" s="4"/>
      <c r="F48" s="4"/>
      <c r="G48" s="4"/>
      <c r="H48" s="4">
        <f t="shared" si="3"/>
        <v>70000</v>
      </c>
    </row>
    <row r="49" spans="1:8" s="6" customFormat="1" ht="10.199999999999999" x14ac:dyDescent="0.2">
      <c r="A49" s="14" t="s">
        <v>44</v>
      </c>
      <c r="B49" s="4"/>
      <c r="C49" s="4"/>
      <c r="D49" s="4"/>
      <c r="E49" s="4"/>
      <c r="F49" s="4"/>
      <c r="G49" s="4"/>
      <c r="H49" s="4">
        <f t="shared" si="3"/>
        <v>0</v>
      </c>
    </row>
    <row r="50" spans="1:8" s="6" customFormat="1" ht="10.199999999999999" x14ac:dyDescent="0.2">
      <c r="A50" s="14" t="s">
        <v>45</v>
      </c>
      <c r="B50" s="4"/>
      <c r="C50" s="4">
        <v>700</v>
      </c>
      <c r="D50" s="4"/>
      <c r="E50" s="4"/>
      <c r="F50" s="4"/>
      <c r="G50" s="4"/>
      <c r="H50" s="4">
        <f t="shared" si="3"/>
        <v>700</v>
      </c>
    </row>
    <row r="51" spans="1:8" s="6" customFormat="1" ht="10.199999999999999" x14ac:dyDescent="0.2">
      <c r="A51" s="14" t="s">
        <v>46</v>
      </c>
      <c r="B51" s="4"/>
      <c r="C51" s="4"/>
      <c r="D51" s="4"/>
      <c r="E51" s="4"/>
      <c r="F51" s="4"/>
      <c r="G51" s="4"/>
      <c r="H51" s="4">
        <f t="shared" si="3"/>
        <v>0</v>
      </c>
    </row>
    <row r="52" spans="1:8" s="6" customFormat="1" ht="10.199999999999999" x14ac:dyDescent="0.2">
      <c r="A52" s="14" t="s">
        <v>47</v>
      </c>
      <c r="B52" s="4">
        <v>1600000</v>
      </c>
      <c r="C52" s="4"/>
      <c r="D52" s="4"/>
      <c r="E52" s="4">
        <v>201720</v>
      </c>
      <c r="F52" s="4">
        <v>8759802</v>
      </c>
      <c r="G52" s="4"/>
      <c r="H52" s="4">
        <f t="shared" si="3"/>
        <v>10561522</v>
      </c>
    </row>
    <row r="53" spans="1:8" s="6" customFormat="1" ht="10.199999999999999" x14ac:dyDescent="0.2">
      <c r="A53" s="8" t="s">
        <v>11</v>
      </c>
      <c r="B53" s="4">
        <f t="shared" ref="B53:G53" si="4">SUM(B40:B52)</f>
        <v>1600000</v>
      </c>
      <c r="C53" s="4">
        <f t="shared" si="4"/>
        <v>722310</v>
      </c>
      <c r="D53" s="4">
        <f t="shared" si="4"/>
        <v>70000</v>
      </c>
      <c r="E53" s="4">
        <f t="shared" si="4"/>
        <v>201720</v>
      </c>
      <c r="F53" s="4">
        <f t="shared" si="4"/>
        <v>8759802</v>
      </c>
      <c r="G53" s="4">
        <f t="shared" si="4"/>
        <v>0</v>
      </c>
      <c r="H53" s="4">
        <f>SUM(B53:G53)</f>
        <v>11353832</v>
      </c>
    </row>
    <row r="54" spans="1:8" s="6" customFormat="1" ht="10.199999999999999" x14ac:dyDescent="0.2"/>
    <row r="55" spans="1:8" s="6" customFormat="1" ht="10.199999999999999" x14ac:dyDescent="0.2">
      <c r="A55" s="4"/>
      <c r="B55" s="13" t="s">
        <v>3</v>
      </c>
      <c r="C55" s="13" t="s">
        <v>4</v>
      </c>
      <c r="D55" s="14" t="s">
        <v>1</v>
      </c>
      <c r="E55" s="13" t="s">
        <v>61</v>
      </c>
      <c r="F55" s="13" t="s">
        <v>2</v>
      </c>
      <c r="G55" s="14" t="s">
        <v>16</v>
      </c>
      <c r="H55" s="13" t="s">
        <v>0</v>
      </c>
    </row>
    <row r="56" spans="1:8" s="6" customFormat="1" ht="10.199999999999999" x14ac:dyDescent="0.2">
      <c r="A56" s="9" t="s">
        <v>19</v>
      </c>
      <c r="B56" s="4">
        <f t="shared" ref="B56:G56" si="5">B53-B36</f>
        <v>0</v>
      </c>
      <c r="C56" s="4">
        <f t="shared" si="5"/>
        <v>0</v>
      </c>
      <c r="D56" s="4">
        <f t="shared" si="5"/>
        <v>0</v>
      </c>
      <c r="E56" s="4">
        <f t="shared" si="5"/>
        <v>0</v>
      </c>
      <c r="F56" s="4">
        <f t="shared" si="5"/>
        <v>0</v>
      </c>
      <c r="G56" s="4">
        <f t="shared" si="5"/>
        <v>0</v>
      </c>
      <c r="H56" s="4">
        <f>SUM(B56:G56)</f>
        <v>0</v>
      </c>
    </row>
    <row r="57" spans="1:8" s="6" customFormat="1" ht="10.199999999999999" x14ac:dyDescent="0.2">
      <c r="A57" s="12"/>
      <c r="B57" s="10"/>
      <c r="C57" s="10"/>
      <c r="D57" s="10"/>
      <c r="E57" s="10"/>
      <c r="F57" s="10"/>
      <c r="G57" s="10"/>
    </row>
    <row r="58" spans="1:8" x14ac:dyDescent="0.25">
      <c r="A58" s="2" t="s">
        <v>17</v>
      </c>
    </row>
    <row r="59" spans="1:8" s="6" customFormat="1" ht="10.199999999999999" x14ac:dyDescent="0.2">
      <c r="A59" s="5"/>
      <c r="B59" s="16" t="s">
        <v>5</v>
      </c>
      <c r="C59" s="37" t="s">
        <v>6</v>
      </c>
      <c r="D59" s="38"/>
      <c r="E59" s="38"/>
      <c r="F59" s="38"/>
      <c r="G59" s="38"/>
      <c r="H59" s="39"/>
    </row>
    <row r="60" spans="1:8" s="21" customFormat="1" ht="10.199999999999999" x14ac:dyDescent="0.2">
      <c r="A60" s="17" t="s">
        <v>63</v>
      </c>
      <c r="B60" s="25">
        <v>70000</v>
      </c>
      <c r="C60" s="40" t="s">
        <v>84</v>
      </c>
      <c r="D60" s="41"/>
      <c r="E60" s="41"/>
      <c r="F60" s="41"/>
      <c r="G60" s="41"/>
      <c r="H60" s="42"/>
    </row>
    <row r="61" spans="1:8" s="21" customFormat="1" ht="10.199999999999999" x14ac:dyDescent="0.2">
      <c r="A61" s="15" t="s">
        <v>18</v>
      </c>
      <c r="B61" s="25"/>
      <c r="C61" s="27"/>
      <c r="D61" s="28"/>
      <c r="E61" s="28"/>
      <c r="F61" s="28"/>
      <c r="G61" s="28"/>
      <c r="H61" s="29"/>
    </row>
    <row r="62" spans="1:8" s="21" customFormat="1" ht="10.199999999999999" x14ac:dyDescent="0.2">
      <c r="A62" s="15"/>
      <c r="B62" s="25"/>
      <c r="C62" s="33"/>
      <c r="D62" s="34"/>
      <c r="E62" s="34"/>
      <c r="F62" s="34"/>
      <c r="G62" s="34"/>
      <c r="H62" s="35"/>
    </row>
    <row r="63" spans="1:8" s="21" customFormat="1" ht="10.199999999999999" x14ac:dyDescent="0.2">
      <c r="A63" s="15"/>
      <c r="B63" s="25"/>
      <c r="C63" s="30"/>
      <c r="D63" s="31"/>
      <c r="E63" s="31"/>
      <c r="F63" s="31"/>
      <c r="G63" s="31"/>
      <c r="H63" s="32"/>
    </row>
    <row r="64" spans="1:8" s="26" customFormat="1" ht="11.4" x14ac:dyDescent="0.2">
      <c r="A64" s="6" t="s">
        <v>82</v>
      </c>
      <c r="B64" s="6"/>
      <c r="C64" s="6"/>
      <c r="D64" s="6"/>
      <c r="E64" s="6"/>
      <c r="F64" s="6"/>
      <c r="G64" s="6"/>
      <c r="H64" s="6"/>
    </row>
    <row r="65" spans="1:8" s="26" customFormat="1" ht="11.4" x14ac:dyDescent="0.2">
      <c r="A65" s="6" t="s">
        <v>81</v>
      </c>
      <c r="B65" s="6"/>
      <c r="C65" s="6"/>
      <c r="D65" s="6"/>
      <c r="E65" s="6"/>
      <c r="F65" s="6"/>
      <c r="G65" s="6"/>
      <c r="H65" s="6"/>
    </row>
    <row r="66" spans="1:8" s="26" customFormat="1" ht="11.4" x14ac:dyDescent="0.2">
      <c r="A66" s="6" t="s">
        <v>83</v>
      </c>
      <c r="B66" s="6"/>
      <c r="C66" s="6"/>
      <c r="D66" s="6"/>
      <c r="E66" s="6"/>
      <c r="F66" s="6"/>
      <c r="G66" s="6"/>
      <c r="H66" s="6"/>
    </row>
    <row r="67" spans="1:8" s="26" customFormat="1" ht="11.4" x14ac:dyDescent="0.2">
      <c r="A67" s="6" t="s">
        <v>77</v>
      </c>
      <c r="B67" s="6"/>
      <c r="C67" s="6"/>
      <c r="D67" s="6"/>
      <c r="E67" s="6"/>
      <c r="F67" s="6"/>
      <c r="G67" s="6"/>
      <c r="H67" s="6"/>
    </row>
    <row r="68" spans="1:8" s="26" customFormat="1" ht="11.4" x14ac:dyDescent="0.2">
      <c r="A68" s="6"/>
      <c r="B68" s="6"/>
      <c r="C68" s="6"/>
      <c r="D68" s="6"/>
      <c r="E68" s="6"/>
      <c r="F68" s="6"/>
      <c r="G68" s="6"/>
      <c r="H68" s="6"/>
    </row>
    <row r="69" spans="1:8" s="26" customFormat="1" ht="11.4" x14ac:dyDescent="0.2">
      <c r="A69" s="6"/>
      <c r="B69" s="6"/>
      <c r="C69" s="6"/>
      <c r="D69" s="6"/>
      <c r="E69" s="6"/>
      <c r="F69" s="6"/>
      <c r="G69" s="6"/>
      <c r="H69" s="6"/>
    </row>
    <row r="70" spans="1:8" s="2" customFormat="1" x14ac:dyDescent="0.25">
      <c r="A70" t="s">
        <v>13</v>
      </c>
      <c r="B70" s="23">
        <v>44503</v>
      </c>
      <c r="C70"/>
      <c r="D70" t="s">
        <v>74</v>
      </c>
      <c r="E70"/>
      <c r="G70" s="20" t="s">
        <v>80</v>
      </c>
    </row>
    <row r="71" spans="1:8" x14ac:dyDescent="0.25">
      <c r="D71" t="s">
        <v>75</v>
      </c>
      <c r="G71" t="s">
        <v>78</v>
      </c>
    </row>
  </sheetData>
  <mergeCells count="3">
    <mergeCell ref="A1:XFD1"/>
    <mergeCell ref="C59:H59"/>
    <mergeCell ref="C60:H60"/>
  </mergeCells>
  <phoneticPr fontId="2" type="noConversion"/>
  <pageMargins left="0.23622047244094491" right="0" top="0" bottom="0" header="0.31496062992125984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7"/>
  <sheetViews>
    <sheetView workbookViewId="0">
      <selection activeCell="A29" sqref="A29:IV29"/>
    </sheetView>
  </sheetViews>
  <sheetFormatPr defaultRowHeight="13.2" x14ac:dyDescent="0.25"/>
  <cols>
    <col min="1" max="1" width="25.33203125" customWidth="1"/>
    <col min="2" max="2" width="11.6640625" customWidth="1"/>
    <col min="3" max="3" width="10" customWidth="1"/>
    <col min="4" max="4" width="11.6640625" customWidth="1"/>
    <col min="5" max="5" width="12.6640625" customWidth="1"/>
    <col min="7" max="7" width="11.5546875" customWidth="1"/>
  </cols>
  <sheetData>
    <row r="1" spans="1:10" s="36" customFormat="1" ht="15.6" x14ac:dyDescent="0.3">
      <c r="A1" s="36" t="s">
        <v>62</v>
      </c>
    </row>
    <row r="2" spans="1:10" s="11" customFormat="1" ht="15.6" x14ac:dyDescent="0.3"/>
    <row r="3" spans="1:10" s="7" customFormat="1" ht="10.199999999999999" x14ac:dyDescent="0.2"/>
    <row r="4" spans="1:10" x14ac:dyDescent="0.25">
      <c r="A4" t="s">
        <v>31</v>
      </c>
    </row>
    <row r="6" spans="1:10" s="6" customFormat="1" ht="10.199999999999999" x14ac:dyDescent="0.2"/>
    <row r="7" spans="1:10" x14ac:dyDescent="0.25">
      <c r="A7" s="3" t="s">
        <v>20</v>
      </c>
      <c r="B7" s="1"/>
      <c r="C7" s="1"/>
      <c r="D7" s="1"/>
      <c r="E7" s="1"/>
      <c r="F7" s="1"/>
      <c r="G7" s="1"/>
    </row>
    <row r="8" spans="1:10" s="6" customFormat="1" ht="10.199999999999999" x14ac:dyDescent="0.2">
      <c r="A8" s="4"/>
      <c r="B8" s="13" t="s">
        <v>3</v>
      </c>
      <c r="C8" s="13" t="s">
        <v>4</v>
      </c>
      <c r="D8" s="14" t="s">
        <v>1</v>
      </c>
      <c r="E8" s="13" t="s">
        <v>61</v>
      </c>
      <c r="F8" s="13" t="s">
        <v>2</v>
      </c>
      <c r="G8" s="14" t="s">
        <v>16</v>
      </c>
      <c r="H8" s="13" t="s">
        <v>0</v>
      </c>
    </row>
    <row r="9" spans="1:10" s="6" customFormat="1" ht="10.199999999999999" x14ac:dyDescent="0.2">
      <c r="A9" s="14" t="s">
        <v>52</v>
      </c>
      <c r="B9" s="4"/>
      <c r="C9" s="4"/>
      <c r="D9" s="4"/>
      <c r="E9" s="4"/>
      <c r="F9" s="4"/>
      <c r="G9" s="4"/>
      <c r="H9" s="4"/>
    </row>
    <row r="10" spans="1:10" s="6" customFormat="1" ht="10.199999999999999" x14ac:dyDescent="0.2">
      <c r="A10" s="4" t="s">
        <v>7</v>
      </c>
      <c r="B10" s="4"/>
      <c r="C10" s="4"/>
      <c r="D10" s="4"/>
      <c r="E10" s="4"/>
      <c r="F10" s="4"/>
      <c r="G10" s="4"/>
      <c r="H10" s="4"/>
    </row>
    <row r="11" spans="1:10" s="6" customFormat="1" ht="10.199999999999999" x14ac:dyDescent="0.2">
      <c r="A11" s="4" t="s">
        <v>8</v>
      </c>
      <c r="B11" s="4"/>
      <c r="C11" s="4"/>
      <c r="D11" s="4"/>
      <c r="E11" s="4"/>
      <c r="F11" s="4"/>
      <c r="G11" s="4"/>
      <c r="H11" s="4"/>
    </row>
    <row r="12" spans="1:10" s="6" customFormat="1" ht="10.199999999999999" x14ac:dyDescent="0.2">
      <c r="A12" s="4" t="s">
        <v>9</v>
      </c>
      <c r="B12" s="4"/>
      <c r="C12" s="4"/>
      <c r="D12" s="4"/>
      <c r="E12" s="4"/>
      <c r="F12" s="4"/>
      <c r="G12" s="4"/>
      <c r="H12" s="4"/>
    </row>
    <row r="13" spans="1:10" s="6" customFormat="1" ht="10.199999999999999" x14ac:dyDescent="0.2">
      <c r="A13" s="4" t="s">
        <v>10</v>
      </c>
      <c r="B13" s="4"/>
      <c r="C13" s="4"/>
      <c r="D13" s="4"/>
      <c r="E13" s="4"/>
      <c r="F13" s="4"/>
      <c r="G13" s="4"/>
      <c r="H13" s="4"/>
    </row>
    <row r="14" spans="1:10" s="6" customFormat="1" ht="10.199999999999999" x14ac:dyDescent="0.2">
      <c r="A14" s="9" t="s">
        <v>53</v>
      </c>
      <c r="B14" s="4"/>
      <c r="C14" s="4"/>
      <c r="D14" s="4"/>
      <c r="E14" s="4"/>
      <c r="F14" s="4"/>
      <c r="H14" s="4"/>
    </row>
    <row r="15" spans="1:10" s="6" customFormat="1" ht="10.199999999999999" x14ac:dyDescent="0.2">
      <c r="A15" s="9" t="s">
        <v>27</v>
      </c>
      <c r="B15" s="4"/>
      <c r="C15" s="4"/>
      <c r="D15" s="4"/>
      <c r="E15" s="4"/>
      <c r="F15" s="4"/>
      <c r="G15" s="4"/>
      <c r="H15" s="4"/>
    </row>
    <row r="16" spans="1:10" s="6" customFormat="1" ht="10.199999999999999" x14ac:dyDescent="0.2">
      <c r="A16" s="14" t="s">
        <v>54</v>
      </c>
      <c r="B16" s="4"/>
      <c r="C16" s="4"/>
      <c r="D16" s="4"/>
      <c r="E16" s="4"/>
      <c r="F16" s="4"/>
      <c r="G16" s="4"/>
      <c r="H16" s="4"/>
      <c r="J16" s="7"/>
    </row>
    <row r="17" spans="1:8" s="6" customFormat="1" ht="10.199999999999999" x14ac:dyDescent="0.2">
      <c r="A17" s="14" t="s">
        <v>22</v>
      </c>
      <c r="B17" s="4"/>
      <c r="C17" s="4"/>
      <c r="D17" s="4"/>
      <c r="E17" s="4"/>
      <c r="F17" s="4"/>
      <c r="G17" s="4"/>
      <c r="H17" s="4"/>
    </row>
    <row r="18" spans="1:8" s="6" customFormat="1" ht="10.199999999999999" x14ac:dyDescent="0.2">
      <c r="A18" s="14" t="s">
        <v>55</v>
      </c>
      <c r="B18" s="4"/>
      <c r="C18" s="4"/>
      <c r="D18" s="4"/>
      <c r="E18" s="4"/>
      <c r="F18" s="4"/>
      <c r="G18" s="4"/>
      <c r="H18" s="4"/>
    </row>
    <row r="19" spans="1:8" s="6" customFormat="1" ht="10.199999999999999" x14ac:dyDescent="0.2">
      <c r="A19" s="14" t="s">
        <v>23</v>
      </c>
      <c r="B19" s="4"/>
      <c r="C19" s="4"/>
      <c r="D19" s="4"/>
      <c r="E19" s="4"/>
      <c r="F19" s="4"/>
      <c r="G19" s="4"/>
      <c r="H19" s="4"/>
    </row>
    <row r="20" spans="1:8" s="6" customFormat="1" ht="10.199999999999999" x14ac:dyDescent="0.2">
      <c r="A20" s="14" t="s">
        <v>24</v>
      </c>
      <c r="B20" s="4"/>
      <c r="C20" s="4"/>
      <c r="D20" s="4"/>
      <c r="E20" s="4"/>
      <c r="F20" s="4"/>
      <c r="G20" s="4"/>
      <c r="H20" s="4"/>
    </row>
    <row r="21" spans="1:8" s="6" customFormat="1" ht="10.199999999999999" x14ac:dyDescent="0.2">
      <c r="A21" s="14" t="s">
        <v>25</v>
      </c>
      <c r="B21" s="4"/>
      <c r="C21" s="4"/>
      <c r="D21" s="4"/>
      <c r="E21" s="4"/>
      <c r="F21" s="4"/>
      <c r="G21" s="4"/>
      <c r="H21" s="4"/>
    </row>
    <row r="22" spans="1:8" s="6" customFormat="1" ht="10.199999999999999" x14ac:dyDescent="0.2">
      <c r="A22" s="14" t="s">
        <v>56</v>
      </c>
      <c r="B22" s="4"/>
      <c r="C22" s="4"/>
      <c r="D22" s="4"/>
      <c r="E22" s="4"/>
      <c r="F22" s="4"/>
      <c r="G22" s="4"/>
      <c r="H22" s="4"/>
    </row>
    <row r="23" spans="1:8" s="6" customFormat="1" ht="10.199999999999999" x14ac:dyDescent="0.2">
      <c r="A23" s="14" t="s">
        <v>26</v>
      </c>
      <c r="B23" s="4"/>
      <c r="C23" s="4"/>
      <c r="D23" s="4"/>
      <c r="E23" s="4"/>
      <c r="F23" s="4"/>
      <c r="G23" s="4"/>
      <c r="H23" s="4"/>
    </row>
    <row r="24" spans="1:8" s="6" customFormat="1" ht="10.199999999999999" x14ac:dyDescent="0.2">
      <c r="A24" s="14" t="s">
        <v>32</v>
      </c>
      <c r="B24" s="4"/>
      <c r="C24" s="4"/>
      <c r="D24" s="4"/>
      <c r="E24" s="4"/>
      <c r="F24" s="4"/>
      <c r="G24" s="4"/>
      <c r="H24" s="4"/>
    </row>
    <row r="25" spans="1:8" s="6" customFormat="1" ht="10.199999999999999" x14ac:dyDescent="0.2">
      <c r="A25" s="14" t="s">
        <v>28</v>
      </c>
      <c r="B25" s="4"/>
      <c r="C25" s="4"/>
      <c r="D25" s="4"/>
      <c r="E25" s="4"/>
      <c r="F25" s="4"/>
      <c r="G25" s="4"/>
      <c r="H25" s="4"/>
    </row>
    <row r="26" spans="1:8" s="6" customFormat="1" ht="10.199999999999999" x14ac:dyDescent="0.2">
      <c r="A26" s="14" t="s">
        <v>29</v>
      </c>
      <c r="B26" s="4"/>
      <c r="C26" s="4"/>
      <c r="D26" s="4"/>
      <c r="E26" s="4"/>
      <c r="F26" s="4"/>
      <c r="G26" s="4"/>
      <c r="H26" s="4"/>
    </row>
    <row r="27" spans="1:8" s="6" customFormat="1" ht="10.199999999999999" x14ac:dyDescent="0.2">
      <c r="A27" s="14" t="s">
        <v>33</v>
      </c>
      <c r="B27" s="4"/>
      <c r="C27" s="4"/>
      <c r="D27" s="4"/>
      <c r="E27" s="4"/>
      <c r="F27" s="4"/>
      <c r="G27" s="4"/>
      <c r="H27" s="4"/>
    </row>
    <row r="28" spans="1:8" x14ac:dyDescent="0.25">
      <c r="A28" s="14" t="s">
        <v>34</v>
      </c>
      <c r="B28" s="4"/>
      <c r="C28" s="4"/>
      <c r="D28" s="4"/>
      <c r="E28" s="4"/>
      <c r="F28" s="4"/>
      <c r="G28" s="4"/>
      <c r="H28" s="18"/>
    </row>
    <row r="29" spans="1:8" s="6" customFormat="1" ht="10.199999999999999" x14ac:dyDescent="0.2">
      <c r="A29" s="14" t="s">
        <v>35</v>
      </c>
      <c r="B29" s="4"/>
      <c r="C29" s="4"/>
      <c r="D29" s="4"/>
      <c r="E29" s="4"/>
      <c r="F29" s="4"/>
      <c r="G29" s="4"/>
      <c r="H29" s="4"/>
    </row>
    <row r="30" spans="1:8" s="6" customFormat="1" ht="10.199999999999999" x14ac:dyDescent="0.2">
      <c r="A30" s="14" t="s">
        <v>57</v>
      </c>
      <c r="B30" s="4"/>
      <c r="C30" s="4"/>
      <c r="D30" s="4"/>
      <c r="E30" s="4"/>
      <c r="F30" s="4"/>
      <c r="G30" s="4"/>
      <c r="H30" s="4"/>
    </row>
    <row r="31" spans="1:8" s="6" customFormat="1" ht="10.199999999999999" x14ac:dyDescent="0.2">
      <c r="A31" s="14" t="s">
        <v>58</v>
      </c>
      <c r="B31" s="4"/>
      <c r="C31" s="4"/>
      <c r="D31" s="4"/>
      <c r="E31" s="4"/>
      <c r="F31" s="4"/>
      <c r="G31" s="4"/>
      <c r="H31" s="4"/>
    </row>
    <row r="32" spans="1:8" s="6" customFormat="1" ht="10.199999999999999" x14ac:dyDescent="0.2">
      <c r="A32" s="14" t="s">
        <v>59</v>
      </c>
      <c r="B32" s="4"/>
      <c r="C32" s="4"/>
      <c r="D32" s="4"/>
      <c r="E32" s="4"/>
      <c r="F32" s="4"/>
      <c r="G32" s="4"/>
      <c r="H32" s="4"/>
    </row>
    <row r="33" spans="1:8" s="6" customFormat="1" ht="10.199999999999999" x14ac:dyDescent="0.2">
      <c r="A33" s="14" t="s">
        <v>36</v>
      </c>
      <c r="B33" s="4"/>
      <c r="C33" s="4"/>
      <c r="D33" s="4"/>
      <c r="E33" s="4"/>
      <c r="F33" s="4"/>
      <c r="G33" s="4"/>
      <c r="H33" s="4"/>
    </row>
    <row r="34" spans="1:8" s="6" customFormat="1" ht="10.199999999999999" x14ac:dyDescent="0.2">
      <c r="A34" s="14" t="s">
        <v>37</v>
      </c>
      <c r="B34" s="4"/>
      <c r="C34" s="4"/>
      <c r="D34" s="4"/>
      <c r="E34" s="4"/>
      <c r="F34" s="4"/>
      <c r="G34" s="4"/>
      <c r="H34" s="4"/>
    </row>
    <row r="35" spans="1:8" s="6" customFormat="1" ht="10.199999999999999" x14ac:dyDescent="0.2">
      <c r="A35" s="14" t="s">
        <v>38</v>
      </c>
      <c r="B35" s="4"/>
      <c r="C35" s="4"/>
      <c r="D35" s="4"/>
      <c r="E35" s="4"/>
      <c r="F35" s="4"/>
      <c r="G35" s="4"/>
      <c r="H35" s="4"/>
    </row>
    <row r="36" spans="1:8" s="6" customFormat="1" ht="10.199999999999999" x14ac:dyDescent="0.2">
      <c r="A36" s="14" t="s">
        <v>30</v>
      </c>
      <c r="B36" s="4"/>
      <c r="C36" s="4"/>
      <c r="D36" s="4"/>
      <c r="E36" s="4"/>
      <c r="F36" s="4"/>
      <c r="G36" s="4"/>
      <c r="H36" s="4"/>
    </row>
    <row r="37" spans="1:8" s="6" customFormat="1" ht="10.199999999999999" x14ac:dyDescent="0.2">
      <c r="A37" s="9" t="s">
        <v>12</v>
      </c>
      <c r="B37" s="4"/>
      <c r="C37" s="4"/>
      <c r="D37" s="4"/>
      <c r="E37" s="4"/>
      <c r="F37" s="4"/>
      <c r="G37" s="4"/>
      <c r="H37" s="4"/>
    </row>
    <row r="38" spans="1:8" s="6" customFormat="1" ht="10.199999999999999" x14ac:dyDescent="0.2">
      <c r="A38" s="12"/>
      <c r="B38" s="10"/>
      <c r="C38" s="10"/>
      <c r="D38" s="10"/>
      <c r="E38" s="10"/>
      <c r="F38" s="10"/>
      <c r="G38" s="10"/>
      <c r="H38" s="10"/>
    </row>
    <row r="39" spans="1:8" s="6" customFormat="1" ht="10.199999999999999" x14ac:dyDescent="0.2">
      <c r="A39" s="12"/>
      <c r="B39" s="10"/>
      <c r="C39" s="10"/>
      <c r="D39" s="10"/>
      <c r="E39" s="10"/>
      <c r="F39" s="10"/>
      <c r="G39" s="10"/>
      <c r="H39" s="10"/>
    </row>
    <row r="40" spans="1:8" s="6" customFormat="1" ht="10.199999999999999" x14ac:dyDescent="0.2">
      <c r="A40" s="12"/>
      <c r="B40" s="10"/>
      <c r="C40" s="10"/>
      <c r="D40" s="10"/>
      <c r="E40" s="10"/>
      <c r="F40" s="10"/>
      <c r="G40" s="10"/>
      <c r="H40" s="10"/>
    </row>
    <row r="41" spans="1:8" s="6" customFormat="1" ht="10.199999999999999" x14ac:dyDescent="0.2">
      <c r="A41" s="12"/>
      <c r="B41" s="10"/>
      <c r="C41" s="10"/>
      <c r="D41" s="10"/>
      <c r="E41" s="10"/>
      <c r="F41" s="10"/>
      <c r="G41" s="10"/>
      <c r="H41" s="10"/>
    </row>
    <row r="42" spans="1:8" s="6" customFormat="1" ht="10.199999999999999" x14ac:dyDescent="0.2">
      <c r="A42" s="12"/>
      <c r="B42" s="10"/>
      <c r="C42" s="10"/>
      <c r="D42" s="10"/>
      <c r="E42" s="10"/>
      <c r="F42" s="10"/>
      <c r="G42" s="10"/>
      <c r="H42" s="10"/>
    </row>
    <row r="43" spans="1:8" s="6" customFormat="1" ht="10.199999999999999" x14ac:dyDescent="0.2">
      <c r="A43" s="12"/>
      <c r="B43" s="10"/>
      <c r="C43" s="10"/>
      <c r="D43" s="10"/>
      <c r="E43" s="10"/>
      <c r="F43" s="10"/>
      <c r="G43" s="10"/>
      <c r="H43" s="10"/>
    </row>
    <row r="44" spans="1:8" s="6" customFormat="1" ht="10.199999999999999" x14ac:dyDescent="0.2">
      <c r="A44" s="12"/>
      <c r="B44" s="10"/>
      <c r="C44" s="10"/>
      <c r="D44" s="10"/>
      <c r="E44" s="10"/>
      <c r="F44" s="10"/>
      <c r="G44" s="10"/>
      <c r="H44" s="10"/>
    </row>
    <row r="45" spans="1:8" s="6" customFormat="1" ht="10.199999999999999" x14ac:dyDescent="0.2">
      <c r="A45" s="12"/>
      <c r="B45" s="10"/>
      <c r="C45" s="10"/>
      <c r="D45" s="10"/>
      <c r="E45" s="10"/>
      <c r="F45" s="10"/>
      <c r="G45" s="10"/>
      <c r="H45" s="10"/>
    </row>
    <row r="46" spans="1:8" s="6" customFormat="1" ht="10.199999999999999" x14ac:dyDescent="0.2"/>
    <row r="47" spans="1:8" s="6" customFormat="1" x14ac:dyDescent="0.25">
      <c r="A47" s="2" t="s">
        <v>21</v>
      </c>
      <c r="B47"/>
      <c r="C47"/>
      <c r="D47"/>
      <c r="E47"/>
      <c r="F47"/>
      <c r="G47"/>
    </row>
    <row r="48" spans="1:8" s="6" customFormat="1" ht="10.199999999999999" x14ac:dyDescent="0.2">
      <c r="A48" s="4"/>
      <c r="B48" s="13" t="s">
        <v>3</v>
      </c>
      <c r="C48" s="13" t="s">
        <v>4</v>
      </c>
      <c r="D48" s="13" t="s">
        <v>1</v>
      </c>
      <c r="E48" s="13" t="s">
        <v>61</v>
      </c>
      <c r="F48" s="13" t="s">
        <v>2</v>
      </c>
      <c r="G48" s="14" t="s">
        <v>16</v>
      </c>
      <c r="H48" s="13" t="s">
        <v>0</v>
      </c>
    </row>
    <row r="49" spans="1:8" s="6" customFormat="1" ht="10.199999999999999" x14ac:dyDescent="0.2">
      <c r="A49" s="14" t="s">
        <v>39</v>
      </c>
      <c r="B49" s="4"/>
      <c r="C49" s="4"/>
      <c r="D49" s="4"/>
      <c r="E49" s="4"/>
      <c r="F49" s="4"/>
      <c r="G49" s="4"/>
      <c r="H49" s="4"/>
    </row>
    <row r="50" spans="1:8" s="6" customFormat="1" ht="10.199999999999999" x14ac:dyDescent="0.2">
      <c r="A50" s="14" t="s">
        <v>40</v>
      </c>
      <c r="B50" s="4"/>
      <c r="C50" s="4"/>
      <c r="D50" s="4"/>
      <c r="E50" s="4"/>
      <c r="F50" s="4"/>
      <c r="G50" s="4"/>
      <c r="H50" s="4"/>
    </row>
    <row r="51" spans="1:8" s="6" customFormat="1" ht="10.199999999999999" x14ac:dyDescent="0.2">
      <c r="A51" s="14" t="s">
        <v>41</v>
      </c>
      <c r="B51" s="4"/>
      <c r="C51" s="4"/>
      <c r="D51" s="4"/>
      <c r="E51" s="4"/>
      <c r="F51" s="4"/>
      <c r="G51" s="4"/>
      <c r="H51" s="4"/>
    </row>
    <row r="52" spans="1:8" s="6" customFormat="1" ht="10.199999999999999" x14ac:dyDescent="0.2">
      <c r="A52" s="14" t="s">
        <v>42</v>
      </c>
      <c r="B52" s="4"/>
      <c r="C52" s="4"/>
      <c r="D52" s="4"/>
      <c r="E52" s="4"/>
      <c r="F52" s="4"/>
      <c r="G52" s="4"/>
      <c r="H52" s="4"/>
    </row>
    <row r="53" spans="1:8" s="6" customFormat="1" ht="10.199999999999999" x14ac:dyDescent="0.2">
      <c r="A53" s="14" t="s">
        <v>43</v>
      </c>
      <c r="B53" s="4"/>
      <c r="C53" s="4"/>
      <c r="D53" s="4"/>
      <c r="E53" s="4"/>
      <c r="F53" s="4"/>
      <c r="G53" s="4"/>
      <c r="H53" s="4"/>
    </row>
    <row r="54" spans="1:8" s="6" customFormat="1" ht="10.199999999999999" x14ac:dyDescent="0.2">
      <c r="A54" s="4" t="s">
        <v>48</v>
      </c>
      <c r="B54" s="4"/>
      <c r="C54" s="4"/>
      <c r="D54" s="4"/>
      <c r="E54" s="4"/>
      <c r="F54" s="4"/>
      <c r="G54" s="4"/>
      <c r="H54" s="4"/>
    </row>
    <row r="55" spans="1:8" s="6" customFormat="1" ht="10.199999999999999" x14ac:dyDescent="0.2">
      <c r="A55" s="4" t="s">
        <v>49</v>
      </c>
      <c r="B55" s="4"/>
      <c r="C55" s="4"/>
      <c r="D55" s="4"/>
      <c r="E55" s="4"/>
      <c r="F55" s="4"/>
      <c r="G55" s="4"/>
      <c r="H55" s="4"/>
    </row>
    <row r="56" spans="1:8" s="6" customFormat="1" ht="10.199999999999999" x14ac:dyDescent="0.2">
      <c r="A56" s="4" t="s">
        <v>50</v>
      </c>
      <c r="B56" s="4"/>
      <c r="C56" s="4"/>
      <c r="D56" s="4"/>
      <c r="E56" s="4"/>
      <c r="F56" s="4"/>
      <c r="G56" s="4"/>
      <c r="H56" s="4"/>
    </row>
    <row r="57" spans="1:8" s="6" customFormat="1" ht="10.199999999999999" x14ac:dyDescent="0.2">
      <c r="A57" s="4" t="s">
        <v>51</v>
      </c>
      <c r="B57" s="4"/>
      <c r="C57" s="4"/>
      <c r="D57" s="4"/>
      <c r="E57" s="4"/>
      <c r="F57" s="4"/>
      <c r="G57" s="4"/>
      <c r="H57" s="4"/>
    </row>
    <row r="58" spans="1:8" s="6" customFormat="1" ht="10.199999999999999" x14ac:dyDescent="0.2">
      <c r="A58" s="14" t="s">
        <v>44</v>
      </c>
      <c r="B58" s="4"/>
      <c r="C58" s="4"/>
      <c r="D58" s="4"/>
      <c r="E58" s="4"/>
      <c r="F58" s="4"/>
      <c r="G58" s="4"/>
      <c r="H58" s="4"/>
    </row>
    <row r="59" spans="1:8" s="6" customFormat="1" ht="10.199999999999999" x14ac:dyDescent="0.2">
      <c r="A59" s="14" t="s">
        <v>45</v>
      </c>
      <c r="B59" s="4"/>
      <c r="C59" s="4"/>
      <c r="D59" s="4"/>
      <c r="E59" s="4"/>
      <c r="F59" s="4"/>
      <c r="G59" s="4"/>
      <c r="H59" s="4"/>
    </row>
    <row r="60" spans="1:8" s="6" customFormat="1" ht="10.199999999999999" x14ac:dyDescent="0.2">
      <c r="A60" s="14" t="s">
        <v>46</v>
      </c>
      <c r="B60" s="4"/>
      <c r="C60" s="4"/>
      <c r="D60" s="4"/>
      <c r="E60" s="4"/>
      <c r="F60" s="4"/>
      <c r="G60" s="4"/>
      <c r="H60" s="4"/>
    </row>
    <row r="61" spans="1:8" s="6" customFormat="1" ht="10.199999999999999" x14ac:dyDescent="0.2">
      <c r="A61" s="14" t="s">
        <v>47</v>
      </c>
      <c r="B61" s="4"/>
      <c r="C61" s="4"/>
      <c r="D61" s="4"/>
      <c r="E61" s="4"/>
      <c r="F61" s="4"/>
      <c r="G61" s="4"/>
      <c r="H61" s="4"/>
    </row>
    <row r="62" spans="1:8" s="6" customFormat="1" ht="10.199999999999999" x14ac:dyDescent="0.2">
      <c r="A62" s="8" t="s">
        <v>11</v>
      </c>
      <c r="B62" s="4"/>
      <c r="C62" s="4"/>
      <c r="D62" s="4"/>
      <c r="E62" s="4"/>
      <c r="F62" s="4"/>
      <c r="G62" s="4"/>
      <c r="H62" s="4"/>
    </row>
    <row r="63" spans="1:8" s="6" customFormat="1" ht="10.199999999999999" x14ac:dyDescent="0.2"/>
    <row r="64" spans="1:8" s="6" customFormat="1" ht="10.199999999999999" x14ac:dyDescent="0.2">
      <c r="A64" s="12"/>
      <c r="B64" s="10"/>
      <c r="C64" s="10"/>
      <c r="D64" s="10"/>
      <c r="E64" s="10"/>
      <c r="F64" s="10"/>
      <c r="G64" s="10"/>
    </row>
    <row r="65" spans="1:8" s="6" customFormat="1" ht="10.199999999999999" x14ac:dyDescent="0.2">
      <c r="A65" s="4"/>
      <c r="B65" s="13" t="s">
        <v>3</v>
      </c>
      <c r="C65" s="13" t="s">
        <v>4</v>
      </c>
      <c r="D65" s="14" t="s">
        <v>1</v>
      </c>
      <c r="E65" s="13" t="s">
        <v>61</v>
      </c>
      <c r="F65" s="13" t="s">
        <v>2</v>
      </c>
      <c r="G65" s="14" t="s">
        <v>16</v>
      </c>
      <c r="H65" s="13" t="s">
        <v>0</v>
      </c>
    </row>
    <row r="66" spans="1:8" s="6" customFormat="1" ht="10.199999999999999" x14ac:dyDescent="0.2">
      <c r="A66" s="9" t="s">
        <v>19</v>
      </c>
      <c r="B66" s="4"/>
      <c r="C66" s="4"/>
      <c r="D66" s="4"/>
      <c r="E66" s="4"/>
      <c r="F66" s="4"/>
      <c r="G66" s="4"/>
      <c r="H66" s="4"/>
    </row>
    <row r="67" spans="1:8" s="6" customFormat="1" ht="10.199999999999999" x14ac:dyDescent="0.2">
      <c r="A67" s="12"/>
      <c r="B67" s="10"/>
      <c r="C67" s="10"/>
      <c r="D67" s="10"/>
      <c r="E67" s="10"/>
      <c r="F67" s="10"/>
      <c r="G67" s="10"/>
    </row>
    <row r="68" spans="1:8" s="6" customFormat="1" ht="10.199999999999999" x14ac:dyDescent="0.2"/>
    <row r="69" spans="1:8" x14ac:dyDescent="0.25">
      <c r="A69" s="2" t="s">
        <v>17</v>
      </c>
    </row>
    <row r="70" spans="1:8" s="6" customFormat="1" ht="10.199999999999999" x14ac:dyDescent="0.2">
      <c r="A70" s="5"/>
      <c r="B70" s="16" t="s">
        <v>5</v>
      </c>
      <c r="C70" s="37" t="s">
        <v>6</v>
      </c>
      <c r="D70" s="38"/>
      <c r="E70" s="38"/>
      <c r="F70" s="38"/>
      <c r="G70" s="38"/>
      <c r="H70" s="39"/>
    </row>
    <row r="71" spans="1:8" s="6" customFormat="1" ht="10.199999999999999" x14ac:dyDescent="0.2">
      <c r="A71" s="17" t="s">
        <v>60</v>
      </c>
      <c r="B71" s="19"/>
      <c r="C71" s="37"/>
      <c r="D71" s="38"/>
      <c r="E71" s="38"/>
      <c r="F71" s="38"/>
      <c r="G71" s="38"/>
      <c r="H71" s="39"/>
    </row>
    <row r="72" spans="1:8" s="6" customFormat="1" ht="10.199999999999999" x14ac:dyDescent="0.2">
      <c r="A72" s="15" t="s">
        <v>18</v>
      </c>
      <c r="B72" s="19"/>
      <c r="C72" s="44"/>
      <c r="D72" s="45"/>
      <c r="E72" s="45"/>
      <c r="F72" s="45"/>
      <c r="G72" s="45"/>
      <c r="H72" s="46"/>
    </row>
    <row r="73" spans="1:8" s="6" customFormat="1" ht="10.199999999999999" x14ac:dyDescent="0.2">
      <c r="A73" s="10"/>
      <c r="B73" s="43"/>
      <c r="C73" s="43"/>
      <c r="D73" s="43"/>
      <c r="E73" s="43"/>
      <c r="F73" s="43"/>
      <c r="G73" s="43"/>
    </row>
    <row r="76" spans="1:8" x14ac:dyDescent="0.25">
      <c r="A76" t="s">
        <v>13</v>
      </c>
      <c r="D76" t="s">
        <v>14</v>
      </c>
    </row>
    <row r="77" spans="1:8" x14ac:dyDescent="0.25">
      <c r="D77" t="s">
        <v>15</v>
      </c>
    </row>
  </sheetData>
  <mergeCells count="5">
    <mergeCell ref="B73:G73"/>
    <mergeCell ref="A1:XFD1"/>
    <mergeCell ref="C70:H70"/>
    <mergeCell ref="C71:H71"/>
    <mergeCell ref="C72:H72"/>
  </mergeCells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Finanční rozvaha </vt:lpstr>
      <vt:lpstr>Rozbor hospodaření</vt:lpstr>
    </vt:vector>
  </TitlesOfParts>
  <Company>Městský úřad Horní Slavkov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Františka Hesová</dc:creator>
  <cp:lastModifiedBy>Marcela Svobodová</cp:lastModifiedBy>
  <cp:lastPrinted>2020-01-21T11:01:28Z</cp:lastPrinted>
  <dcterms:created xsi:type="dcterms:W3CDTF">2008-08-11T05:16:30Z</dcterms:created>
  <dcterms:modified xsi:type="dcterms:W3CDTF">2021-11-03T12:11:06Z</dcterms:modified>
</cp:coreProperties>
</file>